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1"/>
  </bookViews>
  <sheets>
    <sheet name="ΜΟΡΙΑ" sheetId="1" r:id="rId1"/>
    <sheet name="ΣΧΟΛΕΙΑ ΠΡΟΤΙΜΗΣΗΣ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<sst xmlns="http://schemas.openxmlformats.org/spreadsheetml/2006/main" count="61" uniqueCount="55">
  <si>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ΥΠΟΛΟΓΙΣΜΟΣ ΜΟΡΙΩΝ ΓΙΑ ΔΙΕΥΘΥΝΤΗΣ</t>
  </si>
  <si>
    <t xml:space="preserve">ΚΡΙΤΗΡΙΟ - ΕΠΙΣΤΗΜΟΝΙΚΗΣ ΠΑΙΔΑΓΩΓΙΚΗΣ ΣΥΓΚΡΟΤΗΣΗΣ </t>
  </si>
  <si>
    <t>ΚΡΙΤΗΡΙΟ - ΥΠΗΡΕΣΙΑΚΗΣ ΚΑΤΑΣΤΑΣΗΣ - ΚΑΘΟΔΗΓΗΤΙΚΗΣ &amp; ΔΙΟΙΚΗΤΙΚΗΣ ΕΜΠΕΙΡΙΑΣ</t>
  </si>
  <si>
    <t>ΜΟΡΙΑ (ΕΠΙΣΤΗΜΟΝΙΚΗΣ ΚΑΙ ΥΠΗΡΕΣΙΑΚΗΣ ΚΑΤΑΣΤΣΗΣ)</t>
  </si>
  <si>
    <t>Α/Α</t>
  </si>
  <si>
    <t>ΟΝΟΜΑ</t>
  </si>
  <si>
    <t>ΕΙΔΙΚΟΤΗΤΑ</t>
  </si>
  <si>
    <t>ΟΡΓΑΝΙΚΗ</t>
  </si>
  <si>
    <t>ΔΙΔΑΚΤΟΡΙΚΟ (4)</t>
  </si>
  <si>
    <t>ΜΕΤΑΠΤΥΧΙΑΚΟ (όχι προσόν διορισμού)-(2,5)</t>
  </si>
  <si>
    <r>
      <t>ΔΙΔΑΣΚΑΛΙΟ</t>
    </r>
    <r>
      <rPr>
        <sz val="12"/>
        <rFont val="Calibri"/>
        <family val="2"/>
      </rPr>
      <t xml:space="preserve"> ΜΟΝΟ ΓΙΑ ΔΑΣΚΑΛΟΥΣ (2)</t>
    </r>
  </si>
  <si>
    <t>ΔΕΥΤΕΡΟ ΠΤΥΧΙΟ ΑΕΙ -ΤΕΙ (ΟΧΙ ΠΡΟΣΟΝ ΔΙΟΡΙΣΜΟΥ) - (2)</t>
  </si>
  <si>
    <t>ΑΚΑΔΗΜΙΑ  Ή ΝΗΠΙΑΓ/ΓΩΝ (0,5)</t>
  </si>
  <si>
    <t>ΣΕΛΜΕ-ΣΕΛΔΕ-ΑΣΠΤΕ-ΣΕΛΕΤΕ (0,5)</t>
  </si>
  <si>
    <t>ΤΠΕ Α' ΕΠΙΠΕΔΟΥ (0,5)</t>
  </si>
  <si>
    <t>ΞΕΝΕΣ ΓΛΩΣΣΕΣ</t>
  </si>
  <si>
    <t>ΣΥΝΟΛΟ</t>
  </si>
  <si>
    <r>
      <t xml:space="preserve">ΣΥΝΟΛΙΚΑ ΔΙΔΑΚΤΙΚΑ ΕΤΗ </t>
    </r>
    <r>
      <rPr>
        <sz val="14"/>
        <rFont val="Calibri"/>
        <family val="2"/>
      </rPr>
      <t>(&gt;=8)</t>
    </r>
  </si>
  <si>
    <t>ΣΥΝΟΛΟ ΔΙΔ. = 1μόριο/έτος και όχι περισσότερα από 11</t>
  </si>
  <si>
    <r>
      <t>ΕΤΗ ΩΣ</t>
    </r>
    <r>
      <rPr>
        <sz val="9"/>
        <rFont val="Calibri"/>
        <family val="2"/>
      </rPr>
      <t xml:space="preserve"> ΚΕΝΤΡΙΚΑ  ΠΕΡΙΦΕΡ ΣΥΜ ΕΠΙΛ ΣΕ/ΧΩΝ ΩΣ ΑΙΡΕΤΟΣ </t>
    </r>
    <r>
      <rPr>
        <sz val="14"/>
        <rFont val="Calibri"/>
        <family val="2"/>
      </rPr>
      <t xml:space="preserve">0,25 </t>
    </r>
    <r>
      <rPr>
        <sz val="9"/>
        <rFont val="Calibri"/>
        <family val="2"/>
      </rPr>
      <t>ΑΝΑ ΕΤΟΣ ΜΕΧΡΙ</t>
    </r>
    <r>
      <rPr>
        <sz val="14"/>
        <rFont val="Calibri"/>
        <family val="2"/>
      </rPr>
      <t xml:space="preserve"> 1</t>
    </r>
  </si>
  <si>
    <r>
      <t xml:space="preserve">1η ΞΕΝΗ ΓΛΩΣΣΑ ΕΠΙΠΕΔΟΥ </t>
    </r>
    <r>
      <rPr>
        <sz val="11"/>
        <rFont val="Calibri"/>
        <family val="2"/>
      </rPr>
      <t>Β2 (0,5)</t>
    </r>
  </si>
  <si>
    <t>1η ΞΕΝΗ ΓΛΩΣΣΑ ΕΠΙΠΕΔΟΥ &gt; Β2 (1)</t>
  </si>
  <si>
    <r>
      <t xml:space="preserve">2η ΞΕΝΗ ΓΛΩΣΣΑ ΕΠΙΠΕΔΟΥ </t>
    </r>
    <r>
      <rPr>
        <sz val="11"/>
        <rFont val="Calibri"/>
        <family val="2"/>
      </rPr>
      <t>Β2 (0,5/2)</t>
    </r>
  </si>
  <si>
    <t>2η ΞΕΝΗ ΓΛΩΣΣΑ ΕΠΙΠΕΔΟΥ &gt; Β2 (1/2)</t>
  </si>
  <si>
    <t>ΠΕΡΙΦ. Δ/ΝΤΗΣ</t>
  </si>
  <si>
    <t>ΣΧ. ΣΥΜΒ</t>
  </si>
  <si>
    <t>Δ/ΝΤΗΣ ΕΚΠ.</t>
  </si>
  <si>
    <t>ΠΓΕ</t>
  </si>
  <si>
    <t>ΠΡΟΙΣΤ ΚΕΔΔΥ</t>
  </si>
  <si>
    <t>Δ/ΝΤΗΣ ΣΧ.Μ. -ΣΕΚ</t>
  </si>
  <si>
    <t>ΣΥΝΟΛΟ A</t>
  </si>
  <si>
    <t>ΠΡΟΙΣΤ. ΕΚΠ. ΤΜΗΜ.</t>
  </si>
  <si>
    <t>ΥΠΟΔ. ΣΧ. ΜΟΝΑΔΑΣ</t>
  </si>
  <si>
    <t>ΥΠΟΔ. Ε.Κ.</t>
  </si>
  <si>
    <t>ΥΠ. ΤΟΜΕΑ Ε.Κ.</t>
  </si>
  <si>
    <t>ΥΠ. ΠΕΡΙΒ.</t>
  </si>
  <si>
    <t>ΥΠ. ΑΓ. ΥΓΕΙΑΣ</t>
  </si>
  <si>
    <t>ΥΠ. ΠΟΛΙΤ.</t>
  </si>
  <si>
    <t>ΥΠ. ΚΕΣΥΠ.</t>
  </si>
  <si>
    <t>ΥΠ. ΓΡΑΦΕΙΟΥ ΣΕΠ</t>
  </si>
  <si>
    <t>ΥΠ. ΕΚΦΕ</t>
  </si>
  <si>
    <t>ΥΠ. ΚΕΠΛΗΝΕΤ</t>
  </si>
  <si>
    <t>ΥΠ ΣΣΝ</t>
  </si>
  <si>
    <t>ΣΥΝΟΛΟ B</t>
  </si>
  <si>
    <t>ΣΥΝΟΛΟ Α+Β</t>
  </si>
  <si>
    <t>ΠΕ04.04</t>
  </si>
  <si>
    <r>
      <rPr>
        <sz val="16"/>
        <rFont val="Calibri"/>
        <family val="2"/>
      </rPr>
      <t>ΜΟΡΙΑ ΩΣ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 xml:space="preserve">ΠΕΡ.-Δ/ΤΗΣ &amp;ΣΧ.ΣΥΜΒ&amp;Δ/ΝΤΗΣ-ΕΚ/ΣΗΣ&amp;ΠΓΕ&amp;ΠΡΟΙΣΤ-ΚΕΔΔΥ&amp;ΔΙΕΥ-ΣΕΚ </t>
    </r>
    <r>
      <rPr>
        <sz val="14"/>
        <rFont val="Calibri"/>
        <family val="2"/>
      </rPr>
      <t xml:space="preserve">0,5 </t>
    </r>
    <r>
      <rPr>
        <sz val="9"/>
        <rFont val="Calibri"/>
        <family val="2"/>
      </rPr>
      <t>ΚΆΘΕ ΕΤΟΣ ΜΕΧΡΙ</t>
    </r>
    <r>
      <rPr>
        <sz val="14"/>
        <rFont val="Calibri"/>
        <family val="2"/>
      </rPr>
      <t xml:space="preserve"> 2</t>
    </r>
  </si>
  <si>
    <r>
      <rPr>
        <sz val="16"/>
        <rFont val="Calibri"/>
        <family val="2"/>
      </rPr>
      <t>ΜΟΡΙΑ ΩΣ</t>
    </r>
    <r>
      <rPr>
        <sz val="11"/>
        <rFont val="Calibri"/>
        <family val="2"/>
      </rPr>
      <t xml:space="preserve">  ΠΡ. ΕΚΠ.ΘΕΜ-ΕΚ-ΤΟΜΕΑ ΕΚ-ΠΕΡ.-Α.ΥΓ.-ΠΟΛΙΤ.-ΚΕΣΥΠ-ΓΡ. ΣΕΠ-ΕΚΦΕ-ΚΕΠΛΗΝΕΤ-ΣΣΝ </t>
    </r>
    <r>
      <rPr>
        <sz val="14"/>
        <rFont val="Calibri"/>
        <family val="2"/>
      </rPr>
      <t xml:space="preserve">0,25 </t>
    </r>
    <r>
      <rPr>
        <sz val="9"/>
        <rFont val="Calibri"/>
        <family val="2"/>
      </rPr>
      <t>ΚΆΘΕ ΕΤΟΣ ΜΕΧΡΙ</t>
    </r>
    <r>
      <rPr>
        <sz val="14"/>
        <rFont val="Calibri"/>
        <family val="2"/>
      </rPr>
      <t xml:space="preserve"> 1</t>
    </r>
  </si>
  <si>
    <t xml:space="preserve"> </t>
  </si>
  <si>
    <t>ΣΥΝΟΛΟ ΜΟΡΙΩΝ</t>
  </si>
  <si>
    <t>1η  ΕΠΙΛΟΓΗ</t>
  </si>
  <si>
    <t>2η  ΕΠΙΛΟΓΗ</t>
  </si>
  <si>
    <t>3η  ΕΠΙΛΟΓΗ</t>
  </si>
  <si>
    <t>ΓΕΝΙΚΟ ΛΥΚΕΙΟ ΕΥΗΝΟΧΩΡΙΟΥ</t>
  </si>
  <si>
    <t>ΡΟΜΠΟΛΑΣ ΠΑΝΑΓΙΩΤΗΣ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</si>
</sst>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2" fillId="37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2" fillId="36" borderId="13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0" fontId="39" fillId="38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39" fillId="0" borderId="13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2" fontId="2" fillId="16" borderId="13" xfId="0" applyNumberFormat="1" applyFont="1" applyFill="1" applyBorder="1" applyAlignment="1">
      <alignment horizontal="center" vertical="center" wrapText="1"/>
    </xf>
    <xf numFmtId="0" fontId="9" fillId="0" borderId="13" xfId="33" applyNumberFormat="1" applyBorder="1">
      <alignment/>
      <protection/>
    </xf>
    <xf numFmtId="0" fontId="9" fillId="0" borderId="13" xfId="33" applyBorder="1">
      <alignment/>
      <protection/>
    </xf>
    <xf numFmtId="0" fontId="2" fillId="16" borderId="11" xfId="0" applyFon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2" fontId="3" fillId="37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"/>
  <sheetViews>
    <sheetView zoomScalePageLayoutView="0" workbookViewId="0" topLeftCell="M1">
      <pane ySplit="4" topLeftCell="A5" activePane="bottomLeft" state="frozen"/>
      <selection pane="topLeft" activeCell="A1" sqref="A1"/>
      <selection pane="bottomLeft" activeCell="S6" sqref="S6"/>
    </sheetView>
  </sheetViews>
  <sheetFormatPr defaultColWidth="9.140625" defaultRowHeight="15"/>
  <cols>
    <col min="1" max="1" width="9.140625" style="19" customWidth="1"/>
    <col min="2" max="2" width="29.28125" style="35" customWidth="1"/>
    <col min="3" max="3" width="16.28125" style="19" customWidth="1"/>
    <col min="4" max="4" width="0.85546875" style="19" hidden="1" customWidth="1"/>
    <col min="5" max="16384" width="9.140625" style="19" customWidth="1"/>
  </cols>
  <sheetData>
    <row r="1" spans="1:43" s="18" customFormat="1" ht="15">
      <c r="A1" s="14"/>
      <c r="B1" s="31"/>
      <c r="C1" s="14"/>
      <c r="D1" s="15"/>
      <c r="E1" s="14"/>
      <c r="F1" s="43" t="s">
        <v>0</v>
      </c>
      <c r="G1" s="43"/>
      <c r="H1" s="43"/>
      <c r="I1" s="4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6"/>
      <c r="X1" s="16"/>
      <c r="Y1" s="17"/>
      <c r="Z1" s="17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s="18" customFormat="1" ht="15">
      <c r="A2" s="14"/>
      <c r="B2" s="31"/>
      <c r="C2" s="14"/>
      <c r="D2" s="15"/>
      <c r="E2" s="14"/>
      <c r="F2" s="44"/>
      <c r="G2" s="44"/>
      <c r="H2" s="44"/>
      <c r="I2" s="4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6"/>
      <c r="W2" s="16"/>
      <c r="X2" s="16"/>
      <c r="Y2" s="17"/>
      <c r="Z2" s="1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s="18" customFormat="1" ht="142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 t="s">
        <v>2</v>
      </c>
      <c r="S3" s="46"/>
      <c r="T3" s="46"/>
      <c r="U3" s="46"/>
      <c r="V3" s="46"/>
      <c r="W3" s="46"/>
      <c r="X3" s="46"/>
      <c r="Y3" s="47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1" t="s">
        <v>3</v>
      </c>
    </row>
    <row r="4" spans="1:43" s="18" customFormat="1" ht="124.5">
      <c r="A4" s="2" t="s">
        <v>4</v>
      </c>
      <c r="B4" s="32" t="s">
        <v>5</v>
      </c>
      <c r="C4" s="2" t="s">
        <v>6</v>
      </c>
      <c r="D4" s="2" t="s">
        <v>7</v>
      </c>
      <c r="E4" s="6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48" t="s">
        <v>15</v>
      </c>
      <c r="N4" s="48"/>
      <c r="O4" s="48"/>
      <c r="P4" s="48"/>
      <c r="Q4" s="3" t="s">
        <v>16</v>
      </c>
      <c r="R4" s="4" t="s">
        <v>17</v>
      </c>
      <c r="S4" s="4" t="s">
        <v>18</v>
      </c>
      <c r="T4" s="49" t="s">
        <v>46</v>
      </c>
      <c r="U4" s="49"/>
      <c r="V4" s="49"/>
      <c r="W4" s="49"/>
      <c r="X4" s="49"/>
      <c r="Y4" s="50"/>
      <c r="Z4" s="49"/>
      <c r="AA4" s="49" t="s">
        <v>47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26"/>
      <c r="AO4" s="24" t="s">
        <v>19</v>
      </c>
      <c r="AP4" s="5" t="s">
        <v>16</v>
      </c>
      <c r="AQ4" s="6"/>
    </row>
    <row r="5" spans="1:43" s="18" customFormat="1" ht="75">
      <c r="A5" s="7"/>
      <c r="B5" s="33"/>
      <c r="C5" s="7"/>
      <c r="D5" s="7"/>
      <c r="E5" s="13"/>
      <c r="F5" s="7"/>
      <c r="G5" s="7"/>
      <c r="H5" s="7"/>
      <c r="I5" s="7"/>
      <c r="J5" s="7"/>
      <c r="K5" s="7"/>
      <c r="L5" s="7"/>
      <c r="M5" s="27" t="s">
        <v>20</v>
      </c>
      <c r="N5" s="27" t="s">
        <v>21</v>
      </c>
      <c r="O5" s="27" t="s">
        <v>22</v>
      </c>
      <c r="P5" s="27" t="s">
        <v>23</v>
      </c>
      <c r="Q5" s="8"/>
      <c r="R5" s="9"/>
      <c r="S5" s="9"/>
      <c r="T5" s="10" t="s">
        <v>24</v>
      </c>
      <c r="U5" s="10" t="s">
        <v>25</v>
      </c>
      <c r="V5" s="10" t="s">
        <v>26</v>
      </c>
      <c r="W5" s="10" t="s">
        <v>27</v>
      </c>
      <c r="X5" s="10" t="s">
        <v>28</v>
      </c>
      <c r="Y5" s="11" t="s">
        <v>29</v>
      </c>
      <c r="Z5" s="11" t="s">
        <v>30</v>
      </c>
      <c r="AA5" s="10" t="s">
        <v>31</v>
      </c>
      <c r="AB5" s="10" t="s">
        <v>32</v>
      </c>
      <c r="AC5" s="10" t="s">
        <v>33</v>
      </c>
      <c r="AD5" s="10" t="s">
        <v>34</v>
      </c>
      <c r="AE5" s="10" t="s">
        <v>35</v>
      </c>
      <c r="AF5" s="10" t="s">
        <v>36</v>
      </c>
      <c r="AG5" s="10" t="s">
        <v>37</v>
      </c>
      <c r="AH5" s="10" t="s">
        <v>38</v>
      </c>
      <c r="AI5" s="10" t="s">
        <v>39</v>
      </c>
      <c r="AJ5" s="10" t="s">
        <v>40</v>
      </c>
      <c r="AK5" s="10" t="s">
        <v>41</v>
      </c>
      <c r="AL5" s="10" t="s">
        <v>42</v>
      </c>
      <c r="AM5" s="10" t="s">
        <v>43</v>
      </c>
      <c r="AN5" s="10" t="s">
        <v>44</v>
      </c>
      <c r="AO5" s="10"/>
      <c r="AP5" s="12"/>
      <c r="AQ5" s="13"/>
    </row>
    <row r="6" spans="1:43" s="18" customFormat="1" ht="15.75">
      <c r="A6" s="30">
        <v>1</v>
      </c>
      <c r="B6" s="34" t="s">
        <v>54</v>
      </c>
      <c r="C6" s="23" t="s">
        <v>45</v>
      </c>
      <c r="D6" s="23"/>
      <c r="E6" s="22">
        <f>AQ6</f>
        <v>11.5</v>
      </c>
      <c r="F6" s="21"/>
      <c r="G6" s="21"/>
      <c r="H6" s="21"/>
      <c r="I6" s="21"/>
      <c r="J6" s="21"/>
      <c r="K6" s="21"/>
      <c r="L6" s="21">
        <v>0.5</v>
      </c>
      <c r="M6" s="21"/>
      <c r="N6" s="21"/>
      <c r="O6" s="21"/>
      <c r="P6" s="21"/>
      <c r="Q6" s="28">
        <f>IF((F6+G6)&gt;4,SUM(F6:P6)-G6,SUM(F6:P6))</f>
        <v>0.5</v>
      </c>
      <c r="R6" s="21">
        <v>23</v>
      </c>
      <c r="S6" s="24">
        <v>11</v>
      </c>
      <c r="T6" s="21"/>
      <c r="U6" s="21"/>
      <c r="V6" s="21"/>
      <c r="W6" s="21"/>
      <c r="X6" s="21"/>
      <c r="Y6" s="21"/>
      <c r="Z6" s="25">
        <f>IF(SUM(T6:Y6)&gt;=2,2,SUM(T6:Y6))</f>
        <v>0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9">
        <v>0</v>
      </c>
      <c r="AN6" s="29">
        <f>IF((Z6+AM6)&lt;=2,(Z6+AM6),2)</f>
        <v>0</v>
      </c>
      <c r="AO6" s="21"/>
      <c r="AP6" s="20">
        <f>IF((S6+AN6+AO6)&gt;14,14,S6+AN6+AO6)</f>
        <v>11</v>
      </c>
      <c r="AQ6" s="22">
        <f>Q6+AP6</f>
        <v>11.5</v>
      </c>
    </row>
    <row r="7" ht="15">
      <c r="L7" s="19" t="s">
        <v>48</v>
      </c>
    </row>
  </sheetData>
  <sheetProtection/>
  <mergeCells count="7">
    <mergeCell ref="F1:I1"/>
    <mergeCell ref="F2:I2"/>
    <mergeCell ref="A3:Q3"/>
    <mergeCell ref="R3:AP3"/>
    <mergeCell ref="M4:P4"/>
    <mergeCell ref="T4:Z4"/>
    <mergeCell ref="AA4:AM4"/>
  </mergeCells>
  <dataValidations count="11">
    <dataValidation operator="lessThanOrEqual" allowBlank="1" showInputMessage="1" showErrorMessage="1" sqref="AA6:AL6 T6:Y6"/>
    <dataValidation type="list" allowBlank="1" showInputMessage="1" showErrorMessage="1" sqref="D6">
      <formula1>$AX$6:$AX$6</formula1>
    </dataValidation>
    <dataValidation type="whole" operator="lessThan" allowBlank="1" showInputMessage="1" showErrorMessage="1" sqref="Q6">
      <formula1>9</formula1>
    </dataValidation>
    <dataValidation type="decimal" operator="equal" allowBlank="1" showInputMessage="1" showErrorMessage="1" sqref="O6">
      <formula1>0.25</formula1>
    </dataValidation>
    <dataValidation type="decimal" operator="equal" allowBlank="1" showInputMessage="1" showErrorMessage="1" sqref="N6">
      <formula1>1</formula1>
    </dataValidation>
    <dataValidation type="decimal" operator="equal" allowBlank="1" showInputMessage="1" showErrorMessage="1" sqref="J6:M6 P6">
      <formula1>0.5</formula1>
    </dataValidation>
    <dataValidation type="whole" operator="equal" allowBlank="1" showInputMessage="1" showErrorMessage="1" sqref="I6">
      <formula1>2</formula1>
    </dataValidation>
    <dataValidation type="decimal" operator="equal" allowBlank="1" showInputMessage="1" showErrorMessage="1" sqref="H6">
      <formula1>2</formula1>
    </dataValidation>
    <dataValidation type="decimal" operator="equal" allowBlank="1" showInputMessage="1" showErrorMessage="1" sqref="G6">
      <formula1>2.5</formula1>
    </dataValidation>
    <dataValidation type="decimal" operator="equal" allowBlank="1" showInputMessage="1" showErrorMessage="1" sqref="F6">
      <formula1>4</formula1>
    </dataValidation>
    <dataValidation type="decimal" operator="lessThanOrEqual" allowBlank="1" showInputMessage="1" showErrorMessage="1" sqref="AO6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6.140625" style="0" customWidth="1"/>
    <col min="2" max="2" width="30.57421875" style="0" customWidth="1"/>
    <col min="3" max="3" width="17.7109375" style="0" customWidth="1"/>
    <col min="5" max="5" width="36.7109375" style="0" customWidth="1"/>
    <col min="6" max="6" width="37.00390625" style="0" customWidth="1"/>
    <col min="7" max="7" width="34.00390625" style="0" customWidth="1"/>
  </cols>
  <sheetData>
    <row r="1" spans="1:7" s="36" customFormat="1" ht="37.5" customHeight="1">
      <c r="A1" s="27" t="s">
        <v>4</v>
      </c>
      <c r="B1" s="42" t="s">
        <v>5</v>
      </c>
      <c r="C1" s="42" t="s">
        <v>6</v>
      </c>
      <c r="D1" s="40" t="s">
        <v>49</v>
      </c>
      <c r="E1" s="41" t="s">
        <v>50</v>
      </c>
      <c r="F1" s="41" t="s">
        <v>51</v>
      </c>
      <c r="G1" s="41" t="s">
        <v>52</v>
      </c>
    </row>
    <row r="2" spans="1:7" ht="15">
      <c r="A2" s="30">
        <v>1</v>
      </c>
      <c r="B2" s="34" t="s">
        <v>54</v>
      </c>
      <c r="C2" s="23" t="s">
        <v>45</v>
      </c>
      <c r="D2" s="37">
        <f>ΜΟΡΙΑ!E6</f>
        <v>11.5</v>
      </c>
      <c r="E2" s="38" t="s">
        <v>53</v>
      </c>
      <c r="F2" s="38"/>
      <c r="G2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2016-02-17T13:13:49Z</cp:lastPrinted>
  <dcterms:created xsi:type="dcterms:W3CDTF">2015-06-09T12:28:53Z</dcterms:created>
  <dcterms:modified xsi:type="dcterms:W3CDTF">2016-02-17T13:29:14Z</dcterms:modified>
  <cp:category/>
  <cp:version/>
  <cp:contentType/>
  <cp:contentStatus/>
</cp:coreProperties>
</file>